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设备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5" i="1" l="1"/>
  <c r="D4" i="1"/>
  <c r="E6" i="1"/>
  <c r="E4" i="1"/>
  <c r="H9" i="1" l="1"/>
  <c r="D15" i="1" l="1"/>
  <c r="D8" i="1"/>
  <c r="H8" i="1" s="1"/>
  <c r="D6" i="1"/>
  <c r="H6" i="1" s="1"/>
  <c r="D3" i="1"/>
  <c r="H3" i="1" s="1"/>
</calcChain>
</file>

<file path=xl/sharedStrings.xml><?xml version="1.0" encoding="utf-8"?>
<sst xmlns="http://schemas.openxmlformats.org/spreadsheetml/2006/main" count="65" uniqueCount="60">
  <si>
    <t>序号</t>
    <phoneticPr fontId="1" type="noConversion"/>
  </si>
  <si>
    <t>项目</t>
    <phoneticPr fontId="1" type="noConversion"/>
  </si>
  <si>
    <t>单位编制人数</t>
    <phoneticPr fontId="1" type="noConversion"/>
  </si>
  <si>
    <t>台式电脑</t>
    <phoneticPr fontId="1" type="noConversion"/>
  </si>
  <si>
    <t>数量配置上限</t>
    <phoneticPr fontId="1" type="noConversion"/>
  </si>
  <si>
    <t>价格配置上限</t>
    <phoneticPr fontId="1" type="noConversion"/>
  </si>
  <si>
    <t>黑白打印机（A3）</t>
    <phoneticPr fontId="1" type="noConversion"/>
  </si>
  <si>
    <t>黑白打印机（A4）</t>
    <phoneticPr fontId="1" type="noConversion"/>
  </si>
  <si>
    <t>彩色打印机（A3）</t>
    <phoneticPr fontId="1" type="noConversion"/>
  </si>
  <si>
    <t>彩色打印机（A4）</t>
  </si>
  <si>
    <t>票证打印机</t>
    <phoneticPr fontId="1" type="noConversion"/>
  </si>
  <si>
    <t>总额范围内配置</t>
    <phoneticPr fontId="1" type="noConversion"/>
  </si>
  <si>
    <t>无</t>
    <phoneticPr fontId="1" type="noConversion"/>
  </si>
  <si>
    <t>复印机（中速）</t>
    <phoneticPr fontId="1" type="noConversion"/>
  </si>
  <si>
    <t>复印机（高速）</t>
    <phoneticPr fontId="1" type="noConversion"/>
  </si>
  <si>
    <t>50人以上可配置1台</t>
    <phoneticPr fontId="1" type="noConversion"/>
  </si>
  <si>
    <t>传真机</t>
    <phoneticPr fontId="1" type="noConversion"/>
  </si>
  <si>
    <t>每机构1台</t>
    <phoneticPr fontId="1" type="noConversion"/>
  </si>
  <si>
    <t>碎纸机</t>
    <phoneticPr fontId="1" type="noConversion"/>
  </si>
  <si>
    <t>普通数码照相机</t>
    <phoneticPr fontId="1" type="noConversion"/>
  </si>
  <si>
    <t>高档数码照相机</t>
    <phoneticPr fontId="1" type="noConversion"/>
  </si>
  <si>
    <t>每机构1台</t>
    <phoneticPr fontId="1" type="noConversion"/>
  </si>
  <si>
    <t>数码摄像机</t>
    <phoneticPr fontId="1" type="noConversion"/>
  </si>
  <si>
    <t>无</t>
    <phoneticPr fontId="1" type="noConversion"/>
  </si>
  <si>
    <t>电视机</t>
    <phoneticPr fontId="1" type="noConversion"/>
  </si>
  <si>
    <t>无</t>
    <phoneticPr fontId="1" type="noConversion"/>
  </si>
  <si>
    <t>序号</t>
    <phoneticPr fontId="1" type="noConversion"/>
  </si>
  <si>
    <t>面积要求</t>
    <phoneticPr fontId="1" type="noConversion"/>
  </si>
  <si>
    <t>根据需要</t>
    <phoneticPr fontId="1" type="noConversion"/>
  </si>
  <si>
    <t>空调设备（办公室）</t>
    <phoneticPr fontId="1" type="noConversion"/>
  </si>
  <si>
    <t>面积不超过20平米</t>
    <phoneticPr fontId="1" type="noConversion"/>
  </si>
  <si>
    <t>面积20至30（含）平米</t>
    <phoneticPr fontId="1" type="noConversion"/>
  </si>
  <si>
    <t>面积30至40（含）平米</t>
    <phoneticPr fontId="1" type="noConversion"/>
  </si>
  <si>
    <t>面积40平米以上</t>
    <phoneticPr fontId="1" type="noConversion"/>
  </si>
  <si>
    <t>根据实际情况</t>
    <phoneticPr fontId="1" type="noConversion"/>
  </si>
  <si>
    <t>空调设备（会议室）</t>
    <phoneticPr fontId="1" type="noConversion"/>
  </si>
  <si>
    <t>投影仪（会议室）</t>
    <phoneticPr fontId="1" type="noConversion"/>
  </si>
  <si>
    <t>面积60平米（含）以内</t>
    <phoneticPr fontId="1" type="noConversion"/>
  </si>
  <si>
    <t>面积200平米（含）以内</t>
    <phoneticPr fontId="1" type="noConversion"/>
  </si>
  <si>
    <t>面积200平米以上</t>
    <phoneticPr fontId="1" type="noConversion"/>
  </si>
  <si>
    <t>面积不超过40平米</t>
    <phoneticPr fontId="1" type="noConversion"/>
  </si>
  <si>
    <t>面积40至100（含）平米</t>
    <phoneticPr fontId="1" type="noConversion"/>
  </si>
  <si>
    <t>面积100平米以上</t>
    <phoneticPr fontId="1" type="noConversion"/>
  </si>
  <si>
    <t>笔记本电脑（厅级）</t>
    <phoneticPr fontId="1" type="noConversion"/>
  </si>
  <si>
    <t>笔记本电脑（普通）</t>
    <phoneticPr fontId="1" type="noConversion"/>
  </si>
  <si>
    <t>2台/机构（或3人/台，
不足3人按3人计算）</t>
    <phoneticPr fontId="1" type="noConversion"/>
  </si>
  <si>
    <t>价格/面积
是否超标</t>
    <phoneticPr fontId="1" type="noConversion"/>
  </si>
  <si>
    <t>现有房间
编号面积</t>
    <phoneticPr fontId="1" type="noConversion"/>
  </si>
  <si>
    <t>可申购
台数</t>
    <phoneticPr fontId="1" type="noConversion"/>
  </si>
  <si>
    <t>现有
数量</t>
    <phoneticPr fontId="1" type="noConversion"/>
  </si>
  <si>
    <t>购买
台数</t>
    <phoneticPr fontId="1" type="noConversion"/>
  </si>
  <si>
    <t>价格/数量
是否超标</t>
    <phoneticPr fontId="1" type="noConversion"/>
  </si>
  <si>
    <t>×××单位/部门2027年行政办公设备计划申购表</t>
    <phoneticPr fontId="1" type="noConversion"/>
  </si>
  <si>
    <t>备注</t>
    <phoneticPr fontId="1" type="noConversion"/>
  </si>
  <si>
    <t>两者数量
可统筹安排</t>
    <phoneticPr fontId="1" type="noConversion"/>
  </si>
  <si>
    <t>原则上不
配置彩色
打印机</t>
    <phoneticPr fontId="1" type="noConversion"/>
  </si>
  <si>
    <t>中央空调</t>
    <phoneticPr fontId="1" type="noConversion"/>
  </si>
  <si>
    <t>面积超过5000平米</t>
    <phoneticPr fontId="1" type="noConversion"/>
  </si>
  <si>
    <t>专业标准配置</t>
    <phoneticPr fontId="1" type="noConversion"/>
  </si>
  <si>
    <t>每20人（含不足）/1台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</si>
</sst>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1"/>
      <color rgb="FFFF0000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  <font>
      <b/>
      <sz val="22"/>
      <color theme="1"/>
      <name val="仿宋_GB2312"/>
      <family val="3"/>
      <charset val="134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workbookViewId="0">
      <selection activeCell="K13" sqref="K13"/>
    </sheetView>
  </sheetViews>
  <sheetFormatPr defaultRowHeight="14.25" x14ac:dyDescent="0.2"/>
  <cols>
    <col min="1" max="1" width="5.125" style="1" customWidth="1"/>
    <col min="2" max="2" width="18" style="1" customWidth="1"/>
    <col min="3" max="3" width="22.375" style="1" customWidth="1"/>
    <col min="4" max="4" width="20.5" style="1" customWidth="1"/>
    <col min="5" max="5" width="9.5" style="2" customWidth="1"/>
    <col min="6" max="6" width="12.125" style="1" customWidth="1"/>
    <col min="7" max="7" width="10" style="1" customWidth="1"/>
    <col min="8" max="8" width="6.875" style="1" customWidth="1"/>
    <col min="9" max="9" width="8" style="1" customWidth="1"/>
    <col min="10" max="10" width="9.5" style="1" customWidth="1"/>
    <col min="11" max="11" width="10.25" style="1" customWidth="1"/>
    <col min="12" max="16384" width="9" style="1"/>
  </cols>
  <sheetData>
    <row r="1" spans="1:11" ht="39.950000000000003" customHeight="1" x14ac:dyDescent="0.2">
      <c r="A1" s="10" t="s">
        <v>52</v>
      </c>
      <c r="B1" s="10"/>
      <c r="C1" s="10"/>
      <c r="D1" s="10"/>
      <c r="E1" s="10"/>
      <c r="F1" s="10"/>
      <c r="G1" s="10"/>
      <c r="H1" s="10"/>
      <c r="I1" s="10"/>
      <c r="J1" s="10"/>
    </row>
    <row r="2" spans="1:11" ht="30" customHeight="1" x14ac:dyDescent="0.2">
      <c r="A2" s="3" t="s">
        <v>0</v>
      </c>
      <c r="B2" s="3" t="s">
        <v>1</v>
      </c>
      <c r="C2" s="4" t="s">
        <v>2</v>
      </c>
      <c r="D2" s="14" t="s">
        <v>4</v>
      </c>
      <c r="E2" s="15"/>
      <c r="F2" s="3" t="s">
        <v>5</v>
      </c>
      <c r="G2" s="7" t="s">
        <v>49</v>
      </c>
      <c r="H2" s="8" t="s">
        <v>48</v>
      </c>
      <c r="I2" s="7" t="s">
        <v>50</v>
      </c>
      <c r="J2" s="7" t="s">
        <v>51</v>
      </c>
      <c r="K2" s="5" t="s">
        <v>53</v>
      </c>
    </row>
    <row r="3" spans="1:11" ht="18" customHeight="1" x14ac:dyDescent="0.2">
      <c r="A3" s="9">
        <v>1</v>
      </c>
      <c r="B3" s="5" t="s">
        <v>3</v>
      </c>
      <c r="C3" s="5"/>
      <c r="D3" s="5">
        <f>C3*1.5</f>
        <v>0</v>
      </c>
      <c r="E3" s="5"/>
      <c r="F3" s="5">
        <v>5000</v>
      </c>
      <c r="G3" s="5"/>
      <c r="H3" s="5">
        <f>D3-G3</f>
        <v>0</v>
      </c>
      <c r="I3" s="5"/>
      <c r="J3" s="5"/>
      <c r="K3" s="16" t="s">
        <v>54</v>
      </c>
    </row>
    <row r="4" spans="1:11" s="2" customFormat="1" ht="18" customHeight="1" x14ac:dyDescent="0.2">
      <c r="A4" s="9"/>
      <c r="B4" s="5" t="s">
        <v>43</v>
      </c>
      <c r="C4" s="5"/>
      <c r="D4" s="5">
        <f>C4</f>
        <v>0</v>
      </c>
      <c r="E4" s="9">
        <f>(C4+C5)*0.5</f>
        <v>0</v>
      </c>
      <c r="F4" s="5">
        <v>6000</v>
      </c>
      <c r="G4" s="5"/>
      <c r="H4" s="5"/>
      <c r="I4" s="5"/>
      <c r="J4" s="5"/>
      <c r="K4" s="12"/>
    </row>
    <row r="5" spans="1:11" ht="36.75" customHeight="1" x14ac:dyDescent="0.2">
      <c r="A5" s="9"/>
      <c r="B5" s="5" t="s">
        <v>44</v>
      </c>
      <c r="C5" s="5"/>
      <c r="D5" s="6" t="s">
        <v>45</v>
      </c>
      <c r="E5" s="9"/>
      <c r="F5" s="5">
        <v>6000</v>
      </c>
      <c r="G5" s="5"/>
      <c r="H5" s="5"/>
      <c r="I5" s="5"/>
      <c r="J5" s="5"/>
      <c r="K5" s="13"/>
    </row>
    <row r="6" spans="1:11" ht="18" customHeight="1" x14ac:dyDescent="0.2">
      <c r="A6" s="9">
        <v>2</v>
      </c>
      <c r="B6" s="5" t="s">
        <v>6</v>
      </c>
      <c r="C6" s="9"/>
      <c r="D6" s="5">
        <f>C6*0.15</f>
        <v>0</v>
      </c>
      <c r="E6" s="11">
        <f>C6*0.8</f>
        <v>0</v>
      </c>
      <c r="F6" s="5">
        <v>6500</v>
      </c>
      <c r="G6" s="5"/>
      <c r="H6" s="5">
        <f>D6-G6</f>
        <v>0</v>
      </c>
      <c r="I6" s="5"/>
      <c r="J6" s="5"/>
      <c r="K6" s="5"/>
    </row>
    <row r="7" spans="1:11" ht="18" customHeight="1" x14ac:dyDescent="0.2">
      <c r="A7" s="9"/>
      <c r="B7" s="5" t="s">
        <v>7</v>
      </c>
      <c r="C7" s="9"/>
      <c r="D7" s="5" t="s">
        <v>11</v>
      </c>
      <c r="E7" s="12"/>
      <c r="F7" s="5">
        <v>2000</v>
      </c>
      <c r="G7" s="5"/>
      <c r="H7" s="5"/>
      <c r="I7" s="5"/>
      <c r="J7" s="5"/>
      <c r="K7" s="5"/>
    </row>
    <row r="8" spans="1:11" ht="24.95" customHeight="1" x14ac:dyDescent="0.2">
      <c r="A8" s="9"/>
      <c r="B8" s="5" t="s">
        <v>8</v>
      </c>
      <c r="C8" s="9"/>
      <c r="D8" s="9">
        <f>C6*0.03</f>
        <v>0</v>
      </c>
      <c r="E8" s="12"/>
      <c r="F8" s="5">
        <v>10000</v>
      </c>
      <c r="G8" s="5"/>
      <c r="H8" s="5">
        <f>D8-G8</f>
        <v>0</v>
      </c>
      <c r="I8" s="5"/>
      <c r="J8" s="5"/>
      <c r="K8" s="16" t="s">
        <v>55</v>
      </c>
    </row>
    <row r="9" spans="1:11" ht="24.95" customHeight="1" x14ac:dyDescent="0.2">
      <c r="A9" s="9"/>
      <c r="B9" s="5" t="s">
        <v>9</v>
      </c>
      <c r="C9" s="9"/>
      <c r="D9" s="9"/>
      <c r="E9" s="13"/>
      <c r="F9" s="5">
        <v>2500</v>
      </c>
      <c r="G9" s="5"/>
      <c r="H9" s="5">
        <f>D9-G9</f>
        <v>0</v>
      </c>
      <c r="I9" s="5"/>
      <c r="J9" s="5"/>
      <c r="K9" s="13"/>
    </row>
    <row r="10" spans="1:11" ht="18" customHeight="1" x14ac:dyDescent="0.2">
      <c r="A10" s="9"/>
      <c r="B10" s="5" t="s">
        <v>10</v>
      </c>
      <c r="C10" s="9" t="s">
        <v>12</v>
      </c>
      <c r="D10" s="9"/>
      <c r="E10" s="9"/>
      <c r="F10" s="5">
        <v>2500</v>
      </c>
      <c r="G10" s="5"/>
      <c r="H10" s="5"/>
      <c r="I10" s="5"/>
      <c r="J10" s="5"/>
      <c r="K10" s="5"/>
    </row>
    <row r="11" spans="1:11" ht="18" customHeight="1" x14ac:dyDescent="0.2">
      <c r="A11" s="9">
        <v>3</v>
      </c>
      <c r="B11" s="5" t="s">
        <v>13</v>
      </c>
      <c r="C11" s="5"/>
      <c r="D11" s="5" t="s">
        <v>59</v>
      </c>
      <c r="E11" s="11"/>
      <c r="F11" s="5">
        <v>20000</v>
      </c>
      <c r="G11" s="5"/>
      <c r="H11" s="5"/>
      <c r="I11" s="5"/>
      <c r="J11" s="5"/>
      <c r="K11" s="5"/>
    </row>
    <row r="12" spans="1:11" ht="18" customHeight="1" x14ac:dyDescent="0.2">
      <c r="A12" s="9"/>
      <c r="B12" s="5" t="s">
        <v>14</v>
      </c>
      <c r="C12" s="5"/>
      <c r="D12" s="5" t="s">
        <v>15</v>
      </c>
      <c r="E12" s="12"/>
      <c r="F12" s="5">
        <v>50000</v>
      </c>
      <c r="G12" s="5"/>
      <c r="H12" s="5"/>
      <c r="I12" s="5"/>
      <c r="J12" s="5"/>
      <c r="K12" s="5"/>
    </row>
    <row r="13" spans="1:11" ht="18" customHeight="1" x14ac:dyDescent="0.2">
      <c r="A13" s="5">
        <v>4</v>
      </c>
      <c r="B13" s="5" t="s">
        <v>16</v>
      </c>
      <c r="C13" s="5"/>
      <c r="D13" s="5" t="s">
        <v>17</v>
      </c>
      <c r="E13" s="13"/>
      <c r="F13" s="5">
        <v>1600</v>
      </c>
      <c r="G13" s="5"/>
      <c r="H13" s="5"/>
      <c r="I13" s="5"/>
      <c r="J13" s="5"/>
      <c r="K13" s="5"/>
    </row>
    <row r="14" spans="1:11" ht="18" customHeight="1" x14ac:dyDescent="0.2">
      <c r="A14" s="5">
        <v>5</v>
      </c>
      <c r="B14" s="5" t="s">
        <v>18</v>
      </c>
      <c r="C14" s="9" t="s">
        <v>12</v>
      </c>
      <c r="D14" s="9"/>
      <c r="E14" s="9"/>
      <c r="F14" s="5">
        <v>1000</v>
      </c>
      <c r="G14" s="5"/>
      <c r="H14" s="5"/>
      <c r="I14" s="5"/>
      <c r="J14" s="5"/>
      <c r="K14" s="5"/>
    </row>
    <row r="15" spans="1:11" ht="18" customHeight="1" x14ac:dyDescent="0.2">
      <c r="A15" s="9">
        <v>6</v>
      </c>
      <c r="B15" s="5" t="s">
        <v>19</v>
      </c>
      <c r="C15" s="5"/>
      <c r="D15" s="5">
        <f>C15*0.1</f>
        <v>0</v>
      </c>
      <c r="E15" s="11"/>
      <c r="F15" s="5">
        <v>3000</v>
      </c>
      <c r="G15" s="5"/>
      <c r="H15" s="5">
        <f>D15-G15</f>
        <v>0</v>
      </c>
      <c r="I15" s="5"/>
      <c r="J15" s="5"/>
      <c r="K15" s="5"/>
    </row>
    <row r="16" spans="1:11" ht="18" customHeight="1" x14ac:dyDescent="0.2">
      <c r="A16" s="9"/>
      <c r="B16" s="5" t="s">
        <v>20</v>
      </c>
      <c r="C16" s="5"/>
      <c r="D16" s="5" t="s">
        <v>21</v>
      </c>
      <c r="E16" s="13"/>
      <c r="F16" s="5">
        <v>15000</v>
      </c>
      <c r="G16" s="5"/>
      <c r="H16" s="5"/>
      <c r="I16" s="5"/>
      <c r="J16" s="5"/>
      <c r="K16" s="5"/>
    </row>
    <row r="17" spans="1:11" ht="18" customHeight="1" x14ac:dyDescent="0.2">
      <c r="A17" s="5">
        <v>7</v>
      </c>
      <c r="B17" s="5" t="s">
        <v>22</v>
      </c>
      <c r="C17" s="9" t="s">
        <v>23</v>
      </c>
      <c r="D17" s="9"/>
      <c r="E17" s="9"/>
      <c r="F17" s="5">
        <v>8000</v>
      </c>
      <c r="G17" s="5"/>
      <c r="H17" s="5"/>
      <c r="I17" s="5"/>
      <c r="J17" s="5"/>
      <c r="K17" s="5"/>
    </row>
    <row r="18" spans="1:11" ht="18" customHeight="1" x14ac:dyDescent="0.2">
      <c r="A18" s="5">
        <v>8</v>
      </c>
      <c r="B18" s="5" t="s">
        <v>24</v>
      </c>
      <c r="C18" s="9" t="s">
        <v>25</v>
      </c>
      <c r="D18" s="9"/>
      <c r="E18" s="9"/>
      <c r="F18" s="5">
        <v>3000</v>
      </c>
      <c r="G18" s="5"/>
      <c r="H18" s="5"/>
      <c r="I18" s="5"/>
      <c r="J18" s="5"/>
      <c r="K18" s="5"/>
    </row>
    <row r="19" spans="1:11" ht="30.75" customHeight="1" x14ac:dyDescent="0.2">
      <c r="A19" s="3" t="s">
        <v>26</v>
      </c>
      <c r="B19" s="3" t="s">
        <v>1</v>
      </c>
      <c r="C19" s="3" t="s">
        <v>27</v>
      </c>
      <c r="D19" s="3" t="s">
        <v>5</v>
      </c>
      <c r="E19" s="7" t="s">
        <v>47</v>
      </c>
      <c r="F19" s="7" t="s">
        <v>46</v>
      </c>
      <c r="G19" s="5" t="s">
        <v>53</v>
      </c>
    </row>
    <row r="20" spans="1:11" s="2" customFormat="1" ht="30.75" customHeight="1" x14ac:dyDescent="0.2">
      <c r="A20" s="17">
        <v>1</v>
      </c>
      <c r="B20" s="17" t="s">
        <v>56</v>
      </c>
      <c r="C20" s="17" t="s">
        <v>57</v>
      </c>
      <c r="D20" s="17" t="s">
        <v>58</v>
      </c>
      <c r="E20" s="7"/>
      <c r="F20" s="7"/>
      <c r="G20" s="5"/>
    </row>
    <row r="21" spans="1:11" ht="18" customHeight="1" x14ac:dyDescent="0.2">
      <c r="A21" s="9">
        <v>2</v>
      </c>
      <c r="B21" s="9" t="s">
        <v>36</v>
      </c>
      <c r="C21" s="5" t="s">
        <v>37</v>
      </c>
      <c r="D21" s="5">
        <v>7000</v>
      </c>
      <c r="E21" s="5"/>
      <c r="F21" s="5"/>
      <c r="G21" s="5"/>
    </row>
    <row r="22" spans="1:11" ht="18" customHeight="1" x14ac:dyDescent="0.2">
      <c r="A22" s="9"/>
      <c r="B22" s="9"/>
      <c r="C22" s="5" t="s">
        <v>38</v>
      </c>
      <c r="D22" s="5">
        <v>16000</v>
      </c>
      <c r="E22" s="5"/>
      <c r="F22" s="5"/>
      <c r="G22" s="5"/>
    </row>
    <row r="23" spans="1:11" ht="18" customHeight="1" x14ac:dyDescent="0.2">
      <c r="A23" s="9"/>
      <c r="B23" s="9"/>
      <c r="C23" s="5" t="s">
        <v>39</v>
      </c>
      <c r="D23" s="5" t="s">
        <v>28</v>
      </c>
      <c r="E23" s="5"/>
      <c r="F23" s="5"/>
      <c r="G23" s="5"/>
    </row>
    <row r="24" spans="1:11" ht="18" customHeight="1" x14ac:dyDescent="0.2">
      <c r="A24" s="9">
        <v>3</v>
      </c>
      <c r="B24" s="9" t="s">
        <v>29</v>
      </c>
      <c r="C24" s="5" t="s">
        <v>30</v>
      </c>
      <c r="D24" s="5">
        <v>3000</v>
      </c>
      <c r="E24" s="5"/>
      <c r="F24" s="5"/>
      <c r="G24" s="5"/>
    </row>
    <row r="25" spans="1:11" ht="18" customHeight="1" x14ac:dyDescent="0.2">
      <c r="A25" s="9"/>
      <c r="B25" s="9"/>
      <c r="C25" s="5" t="s">
        <v>31</v>
      </c>
      <c r="D25" s="5">
        <v>4000</v>
      </c>
      <c r="E25" s="5"/>
      <c r="F25" s="5"/>
      <c r="G25" s="5"/>
    </row>
    <row r="26" spans="1:11" ht="18" customHeight="1" x14ac:dyDescent="0.2">
      <c r="A26" s="9"/>
      <c r="B26" s="9"/>
      <c r="C26" s="5" t="s">
        <v>32</v>
      </c>
      <c r="D26" s="5">
        <v>5000</v>
      </c>
      <c r="E26" s="5"/>
      <c r="F26" s="5"/>
      <c r="G26" s="5"/>
    </row>
    <row r="27" spans="1:11" ht="18" customHeight="1" x14ac:dyDescent="0.2">
      <c r="A27" s="9"/>
      <c r="B27" s="9"/>
      <c r="C27" s="5" t="s">
        <v>33</v>
      </c>
      <c r="D27" s="5" t="s">
        <v>34</v>
      </c>
      <c r="E27" s="5"/>
      <c r="F27" s="5"/>
      <c r="G27" s="5"/>
    </row>
    <row r="28" spans="1:11" ht="18" customHeight="1" x14ac:dyDescent="0.2">
      <c r="A28" s="9"/>
      <c r="B28" s="9" t="s">
        <v>35</v>
      </c>
      <c r="C28" s="5" t="s">
        <v>40</v>
      </c>
      <c r="D28" s="5">
        <v>9000</v>
      </c>
      <c r="E28" s="5"/>
      <c r="F28" s="5"/>
      <c r="G28" s="5"/>
    </row>
    <row r="29" spans="1:11" ht="18" customHeight="1" x14ac:dyDescent="0.2">
      <c r="A29" s="9"/>
      <c r="B29" s="9"/>
      <c r="C29" s="5" t="s">
        <v>41</v>
      </c>
      <c r="D29" s="5">
        <v>18000</v>
      </c>
      <c r="E29" s="5"/>
      <c r="F29" s="5"/>
      <c r="G29" s="5"/>
    </row>
    <row r="30" spans="1:11" ht="18" customHeight="1" x14ac:dyDescent="0.2">
      <c r="A30" s="9"/>
      <c r="B30" s="9"/>
      <c r="C30" s="5" t="s">
        <v>42</v>
      </c>
      <c r="D30" s="5" t="s">
        <v>34</v>
      </c>
      <c r="E30" s="5"/>
      <c r="F30" s="5"/>
      <c r="G30" s="5"/>
    </row>
  </sheetData>
  <mergeCells count="23">
    <mergeCell ref="K3:K5"/>
    <mergeCell ref="K8:K9"/>
    <mergeCell ref="E11:E13"/>
    <mergeCell ref="E15:E16"/>
    <mergeCell ref="D2:E2"/>
    <mergeCell ref="A1:J1"/>
    <mergeCell ref="C17:E17"/>
    <mergeCell ref="C18:E18"/>
    <mergeCell ref="A3:A5"/>
    <mergeCell ref="A6:A10"/>
    <mergeCell ref="A11:A12"/>
    <mergeCell ref="A15:A16"/>
    <mergeCell ref="C6:C9"/>
    <mergeCell ref="D8:D9"/>
    <mergeCell ref="C10:E10"/>
    <mergeCell ref="C14:E14"/>
    <mergeCell ref="E4:E5"/>
    <mergeCell ref="E6:E9"/>
    <mergeCell ref="B21:B23"/>
    <mergeCell ref="A21:A23"/>
    <mergeCell ref="B24:B27"/>
    <mergeCell ref="B28:B30"/>
    <mergeCell ref="A24:A30"/>
  </mergeCells>
  <phoneticPr fontId="1" type="noConversion"/>
  <pageMargins left="0.51181102362204722" right="0.51181102362204722" top="0.15748031496062992" bottom="0.15748031496062992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设备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2026-09-17T07:40:14Z</dcterms:modified>
</cp:coreProperties>
</file>